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07-2025\WORK IN PROGRESS\107-2025\"/>
    </mc:Choice>
  </mc:AlternateContent>
  <xr:revisionPtr revIDLastSave="0" documentId="13_ncr:1_{79F50DD6-83E2-44B1-8B77-04F06A5F37D3}" xr6:coauthVersionLast="36" xr6:coauthVersionMax="36" xr10:uidLastSave="{00000000-0000-0000-0000-000000000000}"/>
  <bookViews>
    <workbookView xWindow="0" yWindow="0" windowWidth="5480" windowHeight="36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prices'!$A$1:$G$70</definedName>
    <definedName name="Print_Area_1">'Unit prices'!$A$6:$G$90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6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2" i="2"/>
  <c r="G43" i="2"/>
  <c r="G44" i="2"/>
  <c r="G45" i="2"/>
  <c r="G46" i="2"/>
  <c r="G48" i="2"/>
  <c r="G49" i="2"/>
  <c r="G50" i="2"/>
  <c r="G51" i="2"/>
  <c r="G52" i="2"/>
  <c r="G53" i="2"/>
  <c r="G55" i="2"/>
  <c r="G56" i="2"/>
  <c r="G57" i="2"/>
  <c r="G58" i="2"/>
  <c r="G59" i="2"/>
  <c r="G60" i="2"/>
  <c r="G62" i="2"/>
  <c r="G64" i="2"/>
  <c r="F67" i="2" l="1"/>
  <c r="A8" i="2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2" i="2" s="1"/>
  <c r="A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<sst xmlns="http://schemas.openxmlformats.org/spreadsheetml/2006/main" count="227" uniqueCount="85">
  <si>
    <t>FORM B:PRICES</t>
  </si>
  <si>
    <t>(See B10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</si>
  <si>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</si>
  <si>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</si>
  <si>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</si>
  <si>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</si>
  <si>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</si>
  <si>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</si>
  <si>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</si>
  <si>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</si>
  <si>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Mobilization and Demobilization</t>
  </si>
  <si>
    <t>E5</t>
  </si>
  <si>
    <t>lump sum</t>
  </si>
  <si>
    <t xml:space="preserve">$   - </t>
  </si>
  <si>
    <t>New Cell Construction</t>
  </si>
  <si>
    <t>Topsoil Stripping</t>
  </si>
  <si>
    <t>31 23 33.01</t>
  </si>
  <si>
    <t>cubic metre</t>
  </si>
  <si>
    <t>Rough Grading - Cut only, after City pre-excavation is completed</t>
  </si>
  <si>
    <t>Over-Excavation and Replacement of Unsuitable Material</t>
  </si>
  <si>
    <r>
      <rPr>
        <sz val="10"/>
        <color rgb="FF000000"/>
        <rFont val="Arial"/>
      </rPr>
      <t xml:space="preserve">Perimeter Berm - </t>
    </r>
    <r>
      <rPr>
        <i/>
        <sz val="10"/>
        <color rgb="FF000000"/>
        <rFont val="Arial"/>
      </rPr>
      <t>Fill Quantity 11,600 m3</t>
    </r>
  </si>
  <si>
    <t>31 23 33.02</t>
  </si>
  <si>
    <t>lin. metre</t>
  </si>
  <si>
    <r>
      <rPr>
        <sz val="10"/>
        <color rgb="FF000000"/>
        <rFont val="Arial"/>
      </rPr>
      <t xml:space="preserve">Ditches with Containment Berm (South ditch) - </t>
    </r>
    <r>
      <rPr>
        <i/>
        <sz val="10"/>
        <color rgb="FF000000"/>
        <rFont val="Arial"/>
      </rPr>
      <t>Fill Quantity 1,740 m3, Cut Quantity 5,220 m3</t>
    </r>
  </si>
  <si>
    <r>
      <rPr>
        <sz val="10"/>
        <color rgb="FF000000"/>
        <rFont val="Arial"/>
      </rPr>
      <t xml:space="preserve">Ditches without Containment Berms (East ditches and access road ditches) - </t>
    </r>
    <r>
      <rPr>
        <i/>
        <sz val="10"/>
        <color rgb="FF000000"/>
        <rFont val="Arial"/>
      </rPr>
      <t>Cut Quantity 1,981 m3</t>
    </r>
  </si>
  <si>
    <t>1200 mm dia CSP Culvert - Payette Road</t>
  </si>
  <si>
    <t>CW 3610</t>
  </si>
  <si>
    <t>Recompacted Clay Base (includes smooth drumming)</t>
  </si>
  <si>
    <t>31 35 26.13</t>
  </si>
  <si>
    <t>sq. metre</t>
  </si>
  <si>
    <t>60 mil double sided textured HDPE Geomembrane - Supply and Install</t>
  </si>
  <si>
    <t>31 35 26.16</t>
  </si>
  <si>
    <t>300 mm thick Sand Protection Layer - Supply and Install</t>
  </si>
  <si>
    <t>31 05 16</t>
  </si>
  <si>
    <t>600 mm Tireshred Drainage Layer - Install only</t>
  </si>
  <si>
    <t>16 oz/syd Non-Woven Protection Geotextile - Supply Install</t>
  </si>
  <si>
    <t>31 23 19.01</t>
  </si>
  <si>
    <t>8 oz/syd Non-Woven Separation Geotextile - Supply and Install</t>
  </si>
  <si>
    <t>31 32 19.01</t>
  </si>
  <si>
    <t>Geosynthetic Clay Liner - Supply and Install</t>
  </si>
  <si>
    <t>31 05 19.25</t>
  </si>
  <si>
    <t>Geocomposite Drainage Layer - Supply and Install</t>
  </si>
  <si>
    <t>31 05 19.20</t>
  </si>
  <si>
    <t>Leak Location Survey</t>
  </si>
  <si>
    <t>200 mm Dia Leachate Pipe (perforated)</t>
  </si>
  <si>
    <t>33 41 17</t>
  </si>
  <si>
    <t>200 mm Dia Leachate Pipe (non-perforated)</t>
  </si>
  <si>
    <t>600 mm Dia Leachate Withdrawal Pipe (perforated)</t>
  </si>
  <si>
    <t>600 mm Dia Leachate Withdrawal Pipe (non-perforated)</t>
  </si>
  <si>
    <t>50 mm Dia Leachate Force Main and Connection</t>
  </si>
  <si>
    <t>Concrete Leachate Headerwall</t>
  </si>
  <si>
    <t>Drawing S-4001</t>
  </si>
  <si>
    <t>Bollard Supply and Installation</t>
  </si>
  <si>
    <t>Drawing C-4002</t>
  </si>
  <si>
    <t>each</t>
  </si>
  <si>
    <r>
      <rPr>
        <sz val="10"/>
        <color rgb="FF000000"/>
        <rFont val="Arial"/>
      </rPr>
      <t xml:space="preserve">Intermediate Berm - </t>
    </r>
    <r>
      <rPr>
        <i/>
        <sz val="10"/>
        <color rgb="FF000000"/>
        <rFont val="Arial"/>
      </rPr>
      <t>Fill Quantity 9,800 m3</t>
    </r>
  </si>
  <si>
    <t>Topsoil (150 mm thick) - Install only</t>
  </si>
  <si>
    <t>Seeding</t>
  </si>
  <si>
    <t>CW 3520</t>
  </si>
  <si>
    <t>Cell 35 South Access Ramp</t>
  </si>
  <si>
    <r>
      <rPr>
        <sz val="10"/>
        <color rgb="FF000000"/>
        <rFont val="Arial"/>
      </rPr>
      <t xml:space="preserve">South Acces Ramp Grading - </t>
    </r>
    <r>
      <rPr>
        <i/>
        <sz val="10"/>
        <color rgb="FF000000"/>
        <rFont val="Arial"/>
      </rPr>
      <t>Fill Quantity 4,170 m3</t>
    </r>
  </si>
  <si>
    <t>CW 3110</t>
  </si>
  <si>
    <t>Granular Sub-base - 900 mm thick</t>
  </si>
  <si>
    <t>Granular A Base - 100 mm thick</t>
  </si>
  <si>
    <t>Geogrid - Supply and Install</t>
  </si>
  <si>
    <t>CW 3135</t>
  </si>
  <si>
    <t>1600 mm Dia CSP Culvert (x2)</t>
  </si>
  <si>
    <t>1200 mm Dia CSP Culvert (x2)</t>
  </si>
  <si>
    <t>Cell 35 Heavy Equipment Access Ramp</t>
  </si>
  <si>
    <r>
      <rPr>
        <sz val="10"/>
        <color rgb="FF000000"/>
        <rFont val="Arial"/>
      </rPr>
      <t xml:space="preserve">Heavy Equipment Ramp Grading - </t>
    </r>
    <r>
      <rPr>
        <i/>
        <sz val="10"/>
        <color rgb="FF000000"/>
        <rFont val="Arial"/>
      </rPr>
      <t>Fill Quantity 4,260 m3</t>
    </r>
  </si>
  <si>
    <t>Heavy Equipment Ramp - Geogrid Supply and Install</t>
  </si>
  <si>
    <t>Cell 35 Temporary Access Road and Turn Around Area</t>
  </si>
  <si>
    <r>
      <rPr>
        <sz val="10"/>
        <color rgb="FF000000"/>
        <rFont val="Arial"/>
      </rPr>
      <t xml:space="preserve">Temporary Access Road Grading - </t>
    </r>
    <r>
      <rPr>
        <i/>
        <sz val="10"/>
        <color rgb="FF000000"/>
        <rFont val="Arial"/>
      </rPr>
      <t>Cut 760 m3</t>
    </r>
  </si>
  <si>
    <t>1000 mm Dia CSP Culvert (x2)</t>
  </si>
  <si>
    <t>600 mm Dia CSP Culvert</t>
  </si>
  <si>
    <t>Leachate Maintenance Ramp</t>
  </si>
  <si>
    <r>
      <rPr>
        <sz val="10"/>
        <color rgb="FF000000"/>
        <rFont val="Arial"/>
      </rPr>
      <t>Leachate Maintenance Ramp Grading -</t>
    </r>
    <r>
      <rPr>
        <i/>
        <sz val="10"/>
        <color rgb="FF000000"/>
        <rFont val="Arial"/>
      </rPr>
      <t xml:space="preserve"> Fill Quantity 1,130 m3</t>
    </r>
  </si>
  <si>
    <t>Electrical</t>
  </si>
  <si>
    <r>
      <rPr>
        <sz val="10"/>
        <color rgb="FF000000"/>
        <rFont val="Arial"/>
      </rPr>
      <t xml:space="preserve">Electrical - </t>
    </r>
    <r>
      <rPr>
        <i/>
        <sz val="10"/>
        <color rgb="FF000000"/>
        <rFont val="Arial"/>
      </rPr>
      <t>(leachate pump, control panel, and all accessories)</t>
    </r>
  </si>
  <si>
    <t>33 11 30.01</t>
  </si>
  <si>
    <t>Landfill Gas Connection</t>
  </si>
  <si>
    <t>Landfill Gas Lateral Piping and Liner Penetrations</t>
  </si>
  <si>
    <t>33 52 16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</si>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</sst>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000000"/>
      <name val="Arial"/>
    </font>
    <font>
      <i/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4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5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2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vertical="center"/>
      <protection locked="0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0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1" xfId="1" applyFont="1" applyBorder="1" applyAlignment="1"/>
    <xf numFmtId="0" fontId="3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3" xfId="0" applyNumberFormat="1" applyBorder="1" applyAlignment="1" applyProtection="1">
      <alignment vertical="center"/>
    </xf>
    <xf numFmtId="0" fontId="0" fillId="0" borderId="24" xfId="0" applyBorder="1" applyAlignment="1" applyProtection="1">
      <alignment vertical="center" wrapText="1"/>
    </xf>
    <xf numFmtId="0" fontId="0" fillId="0" borderId="24" xfId="0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3" fontId="0" fillId="0" borderId="24" xfId="0" applyNumberFormat="1" applyBorder="1" applyAlignment="1" applyProtection="1">
      <alignment horizontal="center" vertical="center"/>
    </xf>
    <xf numFmtId="164" fontId="43" fillId="0" borderId="16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0" fillId="0" borderId="21" xfId="0" applyNumberFormat="1" applyBorder="1" applyAlignment="1" applyProtection="1">
      <alignment vertical="center"/>
    </xf>
    <xf numFmtId="164" fontId="0" fillId="0" borderId="26" xfId="0" applyNumberFormat="1" applyBorder="1" applyAlignment="1" applyProtection="1">
      <alignment vertical="center"/>
    </xf>
    <xf numFmtId="0" fontId="0" fillId="0" borderId="27" xfId="0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 wrapText="1"/>
    </xf>
    <xf numFmtId="0" fontId="41" fillId="0" borderId="27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Protection="1"/>
    <xf numFmtId="164" fontId="44" fillId="0" borderId="28" xfId="0" applyNumberFormat="1" applyFont="1" applyBorder="1" applyAlignment="1" applyProtection="1">
      <alignment horizontal="left" vertical="center"/>
    </xf>
    <xf numFmtId="164" fontId="44" fillId="0" borderId="29" xfId="0" applyNumberFormat="1" applyFont="1" applyBorder="1" applyAlignment="1" applyProtection="1">
      <alignment horizontal="left" vertical="center"/>
    </xf>
    <xf numFmtId="164" fontId="44" fillId="0" borderId="30" xfId="0" applyNumberFormat="1" applyFont="1" applyBorder="1" applyAlignment="1" applyProtection="1">
      <alignment horizontal="left" vertical="center"/>
    </xf>
    <xf numFmtId="164" fontId="44" fillId="0" borderId="16" xfId="0" applyNumberFormat="1" applyFont="1" applyBorder="1" applyAlignment="1" applyProtection="1">
      <alignment vertical="center"/>
    </xf>
    <xf numFmtId="164" fontId="44" fillId="0" borderId="0" xfId="0" applyNumberFormat="1" applyFont="1" applyAlignment="1" applyProtection="1">
      <alignment vertical="center"/>
    </xf>
    <xf numFmtId="164" fontId="44" fillId="0" borderId="21" xfId="0" applyNumberFormat="1" applyFont="1" applyBorder="1" applyAlignment="1" applyProtection="1">
      <alignment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0"/>
  <sheetViews>
    <sheetView showGridLines="0" tabSelected="1" view="pageBreakPreview" topLeftCell="A44" zoomScaleNormal="100" zoomScaleSheetLayoutView="100" zoomScalePageLayoutView="130" workbookViewId="0">
      <selection activeCell="A63" activeCellId="3" sqref="A47:XFD47 A54:XFD54 A61:XFD61 A63:XFD63"/>
    </sheetView>
  </sheetViews>
  <sheetFormatPr defaultRowHeight="12.5" x14ac:dyDescent="0.25"/>
  <cols>
    <col min="1" max="1" width="5.7265625" customWidth="1"/>
    <col min="2" max="2" width="45.1796875" customWidth="1"/>
    <col min="3" max="3" width="13.90625" customWidth="1"/>
    <col min="4" max="4" width="11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46"/>
      <c r="B1" s="46"/>
      <c r="C1" s="45" t="s">
        <v>0</v>
      </c>
      <c r="D1" s="45"/>
      <c r="E1" s="19"/>
      <c r="F1" s="20"/>
    </row>
    <row r="2" spans="1:7" x14ac:dyDescent="0.25">
      <c r="A2" s="44"/>
      <c r="B2" s="44"/>
      <c r="C2" s="21" t="s">
        <v>1</v>
      </c>
      <c r="D2" s="21"/>
      <c r="E2" s="19"/>
      <c r="F2" s="22"/>
      <c r="G2" s="7"/>
    </row>
    <row r="3" spans="1:7" x14ac:dyDescent="0.25">
      <c r="A3" s="49"/>
      <c r="B3" s="44"/>
      <c r="C3" s="23"/>
      <c r="D3" s="24"/>
      <c r="E3" s="19"/>
      <c r="F3" s="22"/>
      <c r="G3" s="7"/>
    </row>
    <row r="4" spans="1:7" x14ac:dyDescent="0.25">
      <c r="A4" s="25" t="s">
        <v>2</v>
      </c>
      <c r="B4" s="25"/>
      <c r="C4" s="25"/>
      <c r="D4" s="24"/>
      <c r="E4" s="19"/>
      <c r="F4" s="22"/>
      <c r="G4" s="7"/>
    </row>
    <row r="5" spans="1:7" ht="20.5" x14ac:dyDescent="0.25">
      <c r="A5" s="50" t="s">
        <v>3</v>
      </c>
      <c r="B5" s="50" t="s">
        <v>4</v>
      </c>
      <c r="C5" s="51" t="s">
        <v>5</v>
      </c>
      <c r="D5" s="51" t="s">
        <v>6</v>
      </c>
      <c r="E5" s="52" t="s">
        <v>7</v>
      </c>
      <c r="F5" s="26" t="s">
        <v>8</v>
      </c>
      <c r="G5" s="8" t="s">
        <v>9</v>
      </c>
    </row>
    <row r="6" spans="1:7" ht="21" customHeight="1" x14ac:dyDescent="0.25">
      <c r="A6" s="53">
        <v>1</v>
      </c>
      <c r="B6" s="54" t="s">
        <v>10</v>
      </c>
      <c r="C6" s="55" t="s">
        <v>11</v>
      </c>
      <c r="D6" s="56" t="s">
        <v>12</v>
      </c>
      <c r="E6" s="57">
        <v>1</v>
      </c>
      <c r="F6" s="5" t="s">
        <v>13</v>
      </c>
      <c r="G6" s="9" t="str">
        <f>IF(OR(ISTEXT(F6),ISBLANK(F6)), "$   - ",ROUND(E6*F6,2))</f>
        <v xml:space="preserve">$   - </v>
      </c>
    </row>
    <row r="7" spans="1:7" ht="18" customHeight="1" x14ac:dyDescent="0.25">
      <c r="A7" s="58" t="s">
        <v>14</v>
      </c>
      <c r="B7" s="59"/>
      <c r="C7" s="59"/>
      <c r="D7" s="59"/>
      <c r="E7" s="59"/>
      <c r="F7" s="59"/>
      <c r="G7" s="60"/>
    </row>
    <row r="8" spans="1:7" ht="21.75" customHeight="1" x14ac:dyDescent="0.25">
      <c r="A8" s="61">
        <f>A6+1</f>
        <v>2</v>
      </c>
      <c r="B8" s="62" t="s">
        <v>15</v>
      </c>
      <c r="C8" s="63" t="s">
        <v>16</v>
      </c>
      <c r="D8" s="56" t="s">
        <v>17</v>
      </c>
      <c r="E8" s="57">
        <v>3500</v>
      </c>
      <c r="F8" s="5" t="s">
        <v>13</v>
      </c>
      <c r="G8" s="9" t="str">
        <f>IF(OR(ISTEXT(F8),ISBLANK(F8)), "$   - ",ROUND(E8*F8,2))</f>
        <v xml:space="preserve">$   - </v>
      </c>
    </row>
    <row r="9" spans="1:7" ht="28.5" customHeight="1" x14ac:dyDescent="0.25">
      <c r="A9" s="61">
        <f t="shared" ref="A9:A60" si="0">A8+1</f>
        <v>3</v>
      </c>
      <c r="B9" s="62" t="s">
        <v>18</v>
      </c>
      <c r="C9" s="63" t="s">
        <v>16</v>
      </c>
      <c r="D9" s="56" t="s">
        <v>17</v>
      </c>
      <c r="E9" s="57">
        <v>105000</v>
      </c>
      <c r="F9" s="5" t="s">
        <v>13</v>
      </c>
      <c r="G9" s="9" t="str">
        <f>IF(OR(ISTEXT(F9),ISBLANK(F9)), "$   - ",ROUND(E9*F9,2))</f>
        <v xml:space="preserve">$   - </v>
      </c>
    </row>
    <row r="10" spans="1:7" ht="27" customHeight="1" x14ac:dyDescent="0.25">
      <c r="A10" s="61">
        <f t="shared" si="0"/>
        <v>4</v>
      </c>
      <c r="B10" s="62" t="s">
        <v>19</v>
      </c>
      <c r="C10" s="63" t="s">
        <v>16</v>
      </c>
      <c r="D10" s="56" t="s">
        <v>17</v>
      </c>
      <c r="E10" s="57">
        <v>100</v>
      </c>
      <c r="F10" s="5" t="s">
        <v>13</v>
      </c>
      <c r="G10" s="9" t="str">
        <f t="shared" ref="G10:G64" si="1">IF(OR(ISTEXT(F10),ISBLANK(F10)), "$   - ",ROUND(E10*F10,2))</f>
        <v xml:space="preserve">$   - </v>
      </c>
    </row>
    <row r="11" spans="1:7" ht="23.25" customHeight="1" x14ac:dyDescent="0.25">
      <c r="A11" s="61">
        <f t="shared" si="0"/>
        <v>5</v>
      </c>
      <c r="B11" s="64" t="s">
        <v>20</v>
      </c>
      <c r="C11" s="63" t="s">
        <v>21</v>
      </c>
      <c r="D11" s="56" t="s">
        <v>22</v>
      </c>
      <c r="E11" s="57">
        <v>600</v>
      </c>
      <c r="F11" s="5" t="s">
        <v>13</v>
      </c>
      <c r="G11" s="9" t="str">
        <f t="shared" si="1"/>
        <v xml:space="preserve">$   - </v>
      </c>
    </row>
    <row r="12" spans="1:7" ht="37.5" customHeight="1" x14ac:dyDescent="0.25">
      <c r="A12" s="61">
        <f t="shared" si="0"/>
        <v>6</v>
      </c>
      <c r="B12" s="64" t="s">
        <v>23</v>
      </c>
      <c r="C12" s="63" t="s">
        <v>16</v>
      </c>
      <c r="D12" s="56" t="s">
        <v>22</v>
      </c>
      <c r="E12" s="57">
        <v>520</v>
      </c>
      <c r="F12" s="5" t="s">
        <v>13</v>
      </c>
      <c r="G12" s="9" t="str">
        <f t="shared" si="1"/>
        <v xml:space="preserve">$   - </v>
      </c>
    </row>
    <row r="13" spans="1:7" ht="36" customHeight="1" x14ac:dyDescent="0.25">
      <c r="A13" s="61">
        <f t="shared" si="0"/>
        <v>7</v>
      </c>
      <c r="B13" s="64" t="s">
        <v>24</v>
      </c>
      <c r="C13" s="63" t="s">
        <v>16</v>
      </c>
      <c r="D13" s="56" t="s">
        <v>22</v>
      </c>
      <c r="E13" s="57">
        <v>1280</v>
      </c>
      <c r="F13" s="5" t="s">
        <v>13</v>
      </c>
      <c r="G13" s="9" t="str">
        <f t="shared" si="1"/>
        <v xml:space="preserve">$   - </v>
      </c>
    </row>
    <row r="14" spans="1:7" ht="25.5" customHeight="1" x14ac:dyDescent="0.25">
      <c r="A14" s="61">
        <f t="shared" si="0"/>
        <v>8</v>
      </c>
      <c r="B14" s="62" t="s">
        <v>25</v>
      </c>
      <c r="C14" s="63" t="s">
        <v>26</v>
      </c>
      <c r="D14" s="56" t="s">
        <v>22</v>
      </c>
      <c r="E14" s="57">
        <v>40</v>
      </c>
      <c r="F14" s="5" t="s">
        <v>13</v>
      </c>
      <c r="G14" s="9" t="str">
        <f t="shared" si="1"/>
        <v xml:space="preserve">$   - </v>
      </c>
    </row>
    <row r="15" spans="1:7" ht="27.75" customHeight="1" x14ac:dyDescent="0.25">
      <c r="A15" s="61">
        <f t="shared" si="0"/>
        <v>9</v>
      </c>
      <c r="B15" s="62" t="s">
        <v>27</v>
      </c>
      <c r="C15" s="63" t="s">
        <v>28</v>
      </c>
      <c r="D15" s="56" t="s">
        <v>29</v>
      </c>
      <c r="E15" s="57">
        <v>73300</v>
      </c>
      <c r="F15" s="5" t="s">
        <v>13</v>
      </c>
      <c r="G15" s="9" t="str">
        <f t="shared" si="1"/>
        <v xml:space="preserve">$   - </v>
      </c>
    </row>
    <row r="16" spans="1:7" ht="29.25" customHeight="1" x14ac:dyDescent="0.25">
      <c r="A16" s="61">
        <f>A15+1</f>
        <v>10</v>
      </c>
      <c r="B16" s="62" t="s">
        <v>30</v>
      </c>
      <c r="C16" s="63" t="s">
        <v>31</v>
      </c>
      <c r="D16" s="56" t="s">
        <v>29</v>
      </c>
      <c r="E16" s="57">
        <v>74000</v>
      </c>
      <c r="F16" s="5" t="s">
        <v>13</v>
      </c>
      <c r="G16" s="9" t="str">
        <f t="shared" si="1"/>
        <v xml:space="preserve">$   - </v>
      </c>
    </row>
    <row r="17" spans="1:7" ht="27.75" customHeight="1" x14ac:dyDescent="0.25">
      <c r="A17" s="61">
        <f t="shared" si="0"/>
        <v>11</v>
      </c>
      <c r="B17" s="62" t="s">
        <v>32</v>
      </c>
      <c r="C17" s="63" t="s">
        <v>33</v>
      </c>
      <c r="D17" s="56" t="s">
        <v>17</v>
      </c>
      <c r="E17" s="57">
        <v>16500</v>
      </c>
      <c r="F17" s="5" t="s">
        <v>13</v>
      </c>
      <c r="G17" s="9" t="str">
        <f t="shared" si="1"/>
        <v xml:space="preserve">$   - </v>
      </c>
    </row>
    <row r="18" spans="1:7" ht="20.25" customHeight="1" x14ac:dyDescent="0.25">
      <c r="A18" s="61">
        <f t="shared" si="0"/>
        <v>12</v>
      </c>
      <c r="B18" s="62" t="s">
        <v>34</v>
      </c>
      <c r="C18" s="63" t="s">
        <v>33</v>
      </c>
      <c r="D18" s="56" t="s">
        <v>17</v>
      </c>
      <c r="E18" s="57">
        <v>34200</v>
      </c>
      <c r="F18" s="5" t="s">
        <v>13</v>
      </c>
      <c r="G18" s="9" t="str">
        <f t="shared" si="1"/>
        <v xml:space="preserve">$   - </v>
      </c>
    </row>
    <row r="19" spans="1:7" ht="28.5" customHeight="1" x14ac:dyDescent="0.25">
      <c r="A19" s="61">
        <f t="shared" si="0"/>
        <v>13</v>
      </c>
      <c r="B19" s="62" t="s">
        <v>35</v>
      </c>
      <c r="C19" s="63" t="s">
        <v>36</v>
      </c>
      <c r="D19" s="56" t="s">
        <v>29</v>
      </c>
      <c r="E19" s="57">
        <v>63900</v>
      </c>
      <c r="F19" s="5" t="s">
        <v>13</v>
      </c>
      <c r="G19" s="9" t="str">
        <f t="shared" si="1"/>
        <v xml:space="preserve">$   - </v>
      </c>
    </row>
    <row r="20" spans="1:7" ht="29.25" customHeight="1" x14ac:dyDescent="0.25">
      <c r="A20" s="61">
        <f t="shared" si="0"/>
        <v>14</v>
      </c>
      <c r="B20" s="62" t="s">
        <v>37</v>
      </c>
      <c r="C20" s="63" t="s">
        <v>38</v>
      </c>
      <c r="D20" s="56" t="s">
        <v>29</v>
      </c>
      <c r="E20" s="57">
        <v>57200</v>
      </c>
      <c r="F20" s="5" t="s">
        <v>13</v>
      </c>
      <c r="G20" s="9" t="str">
        <f t="shared" si="1"/>
        <v xml:space="preserve">$   - </v>
      </c>
    </row>
    <row r="21" spans="1:7" ht="20.25" customHeight="1" x14ac:dyDescent="0.25">
      <c r="A21" s="61">
        <f t="shared" si="0"/>
        <v>15</v>
      </c>
      <c r="B21" s="62" t="s">
        <v>39</v>
      </c>
      <c r="C21" s="63" t="s">
        <v>40</v>
      </c>
      <c r="D21" s="56" t="s">
        <v>29</v>
      </c>
      <c r="E21" s="57">
        <v>8500</v>
      </c>
      <c r="F21" s="5" t="s">
        <v>13</v>
      </c>
      <c r="G21" s="9" t="str">
        <f t="shared" si="1"/>
        <v xml:space="preserve">$   - </v>
      </c>
    </row>
    <row r="22" spans="1:7" ht="21" customHeight="1" x14ac:dyDescent="0.25">
      <c r="A22" s="61">
        <f t="shared" si="0"/>
        <v>16</v>
      </c>
      <c r="B22" s="62" t="s">
        <v>41</v>
      </c>
      <c r="C22" s="63" t="s">
        <v>42</v>
      </c>
      <c r="D22" s="56" t="s">
        <v>29</v>
      </c>
      <c r="E22" s="57">
        <v>10000</v>
      </c>
      <c r="F22" s="5" t="s">
        <v>13</v>
      </c>
      <c r="G22" s="9" t="str">
        <f t="shared" si="1"/>
        <v xml:space="preserve">$   - </v>
      </c>
    </row>
    <row r="23" spans="1:7" ht="21" customHeight="1" x14ac:dyDescent="0.25">
      <c r="A23" s="61">
        <f t="shared" si="0"/>
        <v>17</v>
      </c>
      <c r="B23" s="62" t="s">
        <v>43</v>
      </c>
      <c r="C23" s="63" t="s">
        <v>31</v>
      </c>
      <c r="D23" s="56" t="s">
        <v>12</v>
      </c>
      <c r="E23" s="57">
        <v>1</v>
      </c>
      <c r="F23" s="5" t="s">
        <v>13</v>
      </c>
      <c r="G23" s="9" t="str">
        <f t="shared" si="1"/>
        <v xml:space="preserve">$   - </v>
      </c>
    </row>
    <row r="24" spans="1:7" ht="22.5" customHeight="1" x14ac:dyDescent="0.25">
      <c r="A24" s="61">
        <f t="shared" si="0"/>
        <v>18</v>
      </c>
      <c r="B24" s="62" t="s">
        <v>44</v>
      </c>
      <c r="C24" s="63" t="s">
        <v>45</v>
      </c>
      <c r="D24" s="56" t="s">
        <v>22</v>
      </c>
      <c r="E24" s="57">
        <v>1413</v>
      </c>
      <c r="F24" s="5" t="s">
        <v>13</v>
      </c>
      <c r="G24" s="9" t="str">
        <f t="shared" si="1"/>
        <v xml:space="preserve">$   - </v>
      </c>
    </row>
    <row r="25" spans="1:7" ht="19.5" customHeight="1" x14ac:dyDescent="0.25">
      <c r="A25" s="61">
        <f t="shared" si="0"/>
        <v>19</v>
      </c>
      <c r="B25" s="62" t="s">
        <v>46</v>
      </c>
      <c r="C25" s="63" t="s">
        <v>45</v>
      </c>
      <c r="D25" s="56" t="s">
        <v>22</v>
      </c>
      <c r="E25" s="57">
        <v>227</v>
      </c>
      <c r="F25" s="5" t="s">
        <v>13</v>
      </c>
      <c r="G25" s="9" t="str">
        <f t="shared" si="1"/>
        <v xml:space="preserve">$   - </v>
      </c>
    </row>
    <row r="26" spans="1:7" ht="21.75" customHeight="1" x14ac:dyDescent="0.25">
      <c r="A26" s="61">
        <f t="shared" si="0"/>
        <v>20</v>
      </c>
      <c r="B26" s="62" t="s">
        <v>47</v>
      </c>
      <c r="C26" s="63" t="s">
        <v>45</v>
      </c>
      <c r="D26" s="56" t="s">
        <v>22</v>
      </c>
      <c r="E26" s="57">
        <v>7</v>
      </c>
      <c r="F26" s="5" t="s">
        <v>13</v>
      </c>
      <c r="G26" s="9" t="str">
        <f t="shared" si="1"/>
        <v xml:space="preserve">$   - </v>
      </c>
    </row>
    <row r="27" spans="1:7" ht="26.25" customHeight="1" x14ac:dyDescent="0.25">
      <c r="A27" s="61">
        <f t="shared" si="0"/>
        <v>21</v>
      </c>
      <c r="B27" s="62" t="s">
        <v>48</v>
      </c>
      <c r="C27" s="63" t="s">
        <v>45</v>
      </c>
      <c r="D27" s="56" t="s">
        <v>22</v>
      </c>
      <c r="E27" s="57">
        <v>54</v>
      </c>
      <c r="F27" s="5" t="s">
        <v>13</v>
      </c>
      <c r="G27" s="9" t="str">
        <f t="shared" si="1"/>
        <v xml:space="preserve">$   - </v>
      </c>
    </row>
    <row r="28" spans="1:7" ht="22.5" customHeight="1" x14ac:dyDescent="0.25">
      <c r="A28" s="61">
        <f t="shared" si="0"/>
        <v>22</v>
      </c>
      <c r="B28" s="62" t="s">
        <v>49</v>
      </c>
      <c r="C28" s="63" t="s">
        <v>45</v>
      </c>
      <c r="D28" s="56" t="s">
        <v>12</v>
      </c>
      <c r="E28" s="57">
        <v>1</v>
      </c>
      <c r="F28" s="5" t="s">
        <v>13</v>
      </c>
      <c r="G28" s="9" t="str">
        <f t="shared" si="1"/>
        <v xml:space="preserve">$   - </v>
      </c>
    </row>
    <row r="29" spans="1:7" ht="17.25" customHeight="1" x14ac:dyDescent="0.25">
      <c r="A29" s="61">
        <f t="shared" si="0"/>
        <v>23</v>
      </c>
      <c r="B29" s="62" t="s">
        <v>50</v>
      </c>
      <c r="C29" s="63" t="s">
        <v>51</v>
      </c>
      <c r="D29" s="56" t="s">
        <v>12</v>
      </c>
      <c r="E29" s="57">
        <v>1</v>
      </c>
      <c r="F29" s="5" t="s">
        <v>13</v>
      </c>
      <c r="G29" s="9" t="str">
        <f t="shared" si="1"/>
        <v xml:space="preserve">$   - </v>
      </c>
    </row>
    <row r="30" spans="1:7" ht="17.25" customHeight="1" x14ac:dyDescent="0.25">
      <c r="A30" s="61">
        <f t="shared" si="0"/>
        <v>24</v>
      </c>
      <c r="B30" s="62" t="s">
        <v>52</v>
      </c>
      <c r="C30" s="63" t="s">
        <v>53</v>
      </c>
      <c r="D30" s="56" t="s">
        <v>54</v>
      </c>
      <c r="E30" s="57">
        <v>4</v>
      </c>
      <c r="F30" s="5" t="s">
        <v>13</v>
      </c>
      <c r="G30" s="9" t="str">
        <f t="shared" si="1"/>
        <v xml:space="preserve">$   - </v>
      </c>
    </row>
    <row r="31" spans="1:7" ht="19.5" customHeight="1" x14ac:dyDescent="0.25">
      <c r="A31" s="61">
        <f t="shared" si="0"/>
        <v>25</v>
      </c>
      <c r="B31" s="64" t="s">
        <v>55</v>
      </c>
      <c r="C31" s="63" t="s">
        <v>16</v>
      </c>
      <c r="D31" s="56" t="s">
        <v>22</v>
      </c>
      <c r="E31" s="57">
        <v>580</v>
      </c>
      <c r="F31" s="5" t="s">
        <v>13</v>
      </c>
      <c r="G31" s="9" t="str">
        <f t="shared" si="1"/>
        <v xml:space="preserve">$   - </v>
      </c>
    </row>
    <row r="32" spans="1:7" ht="20.25" customHeight="1" x14ac:dyDescent="0.25">
      <c r="A32" s="61">
        <f t="shared" si="0"/>
        <v>26</v>
      </c>
      <c r="B32" s="62" t="s">
        <v>56</v>
      </c>
      <c r="C32" s="63" t="s">
        <v>16</v>
      </c>
      <c r="D32" s="56" t="s">
        <v>29</v>
      </c>
      <c r="E32" s="57">
        <v>12100</v>
      </c>
      <c r="F32" s="5" t="s">
        <v>13</v>
      </c>
      <c r="G32" s="9" t="str">
        <f t="shared" si="1"/>
        <v xml:space="preserve">$   - </v>
      </c>
    </row>
    <row r="33" spans="1:7" ht="21" customHeight="1" x14ac:dyDescent="0.25">
      <c r="A33" s="61">
        <f t="shared" si="0"/>
        <v>27</v>
      </c>
      <c r="B33" s="62" t="s">
        <v>57</v>
      </c>
      <c r="C33" s="63" t="s">
        <v>58</v>
      </c>
      <c r="D33" s="56" t="s">
        <v>29</v>
      </c>
      <c r="E33" s="57">
        <v>12100</v>
      </c>
      <c r="F33" s="5" t="s">
        <v>13</v>
      </c>
      <c r="G33" s="9" t="str">
        <f t="shared" si="1"/>
        <v xml:space="preserve">$   - </v>
      </c>
    </row>
    <row r="34" spans="1:7" s="66" customFormat="1" ht="16.5" customHeight="1" x14ac:dyDescent="0.25">
      <c r="A34" s="58" t="s">
        <v>59</v>
      </c>
      <c r="B34" s="59"/>
      <c r="C34" s="59"/>
      <c r="D34" s="59"/>
      <c r="E34" s="59"/>
      <c r="F34" s="59"/>
      <c r="G34" s="60"/>
    </row>
    <row r="35" spans="1:7" ht="27" customHeight="1" x14ac:dyDescent="0.25">
      <c r="A35" s="39">
        <f>A33+1</f>
        <v>28</v>
      </c>
      <c r="B35" s="64" t="s">
        <v>60</v>
      </c>
      <c r="C35" s="63" t="s">
        <v>61</v>
      </c>
      <c r="D35" s="56" t="s">
        <v>29</v>
      </c>
      <c r="E35" s="57">
        <v>1030</v>
      </c>
      <c r="F35" s="5" t="s">
        <v>13</v>
      </c>
      <c r="G35" s="9" t="str">
        <f t="shared" si="1"/>
        <v xml:space="preserve">$   - </v>
      </c>
    </row>
    <row r="36" spans="1:7" ht="21.75" customHeight="1" x14ac:dyDescent="0.25">
      <c r="A36" s="39">
        <f t="shared" si="0"/>
        <v>29</v>
      </c>
      <c r="B36" s="62" t="s">
        <v>62</v>
      </c>
      <c r="C36" s="63" t="s">
        <v>61</v>
      </c>
      <c r="D36" s="56" t="s">
        <v>17</v>
      </c>
      <c r="E36" s="57">
        <v>1200</v>
      </c>
      <c r="F36" s="5" t="s">
        <v>13</v>
      </c>
      <c r="G36" s="9" t="str">
        <f t="shared" si="1"/>
        <v xml:space="preserve">$   - </v>
      </c>
    </row>
    <row r="37" spans="1:7" ht="19.5" customHeight="1" x14ac:dyDescent="0.25">
      <c r="A37" s="39">
        <f t="shared" si="0"/>
        <v>30</v>
      </c>
      <c r="B37" s="62" t="s">
        <v>63</v>
      </c>
      <c r="C37" s="63" t="s">
        <v>61</v>
      </c>
      <c r="D37" s="56" t="s">
        <v>17</v>
      </c>
      <c r="E37" s="57">
        <v>110</v>
      </c>
      <c r="F37" s="5" t="s">
        <v>13</v>
      </c>
      <c r="G37" s="9" t="str">
        <f t="shared" si="1"/>
        <v xml:space="preserve">$   - </v>
      </c>
    </row>
    <row r="38" spans="1:7" ht="21.75" customHeight="1" x14ac:dyDescent="0.25">
      <c r="A38" s="39">
        <f t="shared" si="0"/>
        <v>31</v>
      </c>
      <c r="B38" s="62" t="s">
        <v>64</v>
      </c>
      <c r="C38" s="63" t="s">
        <v>65</v>
      </c>
      <c r="D38" s="65" t="s">
        <v>29</v>
      </c>
      <c r="E38" s="57">
        <v>1500</v>
      </c>
      <c r="F38" s="5" t="s">
        <v>13</v>
      </c>
      <c r="G38" s="9" t="str">
        <f t="shared" si="1"/>
        <v xml:space="preserve">$   - </v>
      </c>
    </row>
    <row r="39" spans="1:7" ht="21" customHeight="1" x14ac:dyDescent="0.25">
      <c r="A39" s="39">
        <f t="shared" si="0"/>
        <v>32</v>
      </c>
      <c r="B39" s="62" t="s">
        <v>66</v>
      </c>
      <c r="C39" s="63" t="s">
        <v>26</v>
      </c>
      <c r="D39" s="65" t="s">
        <v>22</v>
      </c>
      <c r="E39" s="57">
        <v>34</v>
      </c>
      <c r="F39" s="5" t="s">
        <v>13</v>
      </c>
      <c r="G39" s="9" t="str">
        <f t="shared" si="1"/>
        <v xml:space="preserve">$   - </v>
      </c>
    </row>
    <row r="40" spans="1:7" ht="20.25" customHeight="1" x14ac:dyDescent="0.25">
      <c r="A40" s="39">
        <f t="shared" si="0"/>
        <v>33</v>
      </c>
      <c r="B40" s="62" t="s">
        <v>67</v>
      </c>
      <c r="C40" s="63" t="s">
        <v>26</v>
      </c>
      <c r="D40" s="65" t="s">
        <v>22</v>
      </c>
      <c r="E40" s="57">
        <v>34</v>
      </c>
      <c r="F40" s="5" t="s">
        <v>13</v>
      </c>
      <c r="G40" s="9" t="str">
        <f t="shared" si="1"/>
        <v xml:space="preserve">$   - </v>
      </c>
    </row>
    <row r="41" spans="1:7" s="66" customFormat="1" ht="15.75" customHeight="1" x14ac:dyDescent="0.25">
      <c r="A41" s="58" t="s">
        <v>68</v>
      </c>
      <c r="B41" s="59"/>
      <c r="C41" s="59"/>
      <c r="D41" s="59"/>
      <c r="E41" s="59"/>
      <c r="F41" s="59"/>
      <c r="G41" s="60"/>
    </row>
    <row r="42" spans="1:7" ht="27" customHeight="1" x14ac:dyDescent="0.25">
      <c r="A42" s="61">
        <f>A40+1</f>
        <v>34</v>
      </c>
      <c r="B42" s="64" t="s">
        <v>69</v>
      </c>
      <c r="C42" s="63" t="s">
        <v>61</v>
      </c>
      <c r="D42" s="65" t="s">
        <v>29</v>
      </c>
      <c r="E42" s="57">
        <v>650</v>
      </c>
      <c r="F42" s="5" t="s">
        <v>13</v>
      </c>
      <c r="G42" s="9" t="str">
        <f t="shared" si="1"/>
        <v xml:space="preserve">$   - </v>
      </c>
    </row>
    <row r="43" spans="1:7" ht="21" customHeight="1" x14ac:dyDescent="0.25">
      <c r="A43" s="61">
        <f t="shared" si="0"/>
        <v>35</v>
      </c>
      <c r="B43" s="62" t="s">
        <v>62</v>
      </c>
      <c r="C43" s="63" t="s">
        <v>61</v>
      </c>
      <c r="D43" s="65" t="s">
        <v>17</v>
      </c>
      <c r="E43" s="57">
        <v>800</v>
      </c>
      <c r="F43" s="5" t="s">
        <v>13</v>
      </c>
      <c r="G43" s="9" t="str">
        <f t="shared" si="1"/>
        <v xml:space="preserve">$   - </v>
      </c>
    </row>
    <row r="44" spans="1:7" ht="21.75" customHeight="1" x14ac:dyDescent="0.25">
      <c r="A44" s="61">
        <f t="shared" si="0"/>
        <v>36</v>
      </c>
      <c r="B44" s="62" t="s">
        <v>63</v>
      </c>
      <c r="C44" s="63" t="s">
        <v>61</v>
      </c>
      <c r="D44" s="65" t="s">
        <v>17</v>
      </c>
      <c r="E44" s="57">
        <v>70</v>
      </c>
      <c r="F44" s="5" t="s">
        <v>13</v>
      </c>
      <c r="G44" s="9" t="str">
        <f t="shared" si="1"/>
        <v xml:space="preserve">$   - </v>
      </c>
    </row>
    <row r="45" spans="1:7" ht="27.75" customHeight="1" x14ac:dyDescent="0.25">
      <c r="A45" s="61">
        <f t="shared" si="0"/>
        <v>37</v>
      </c>
      <c r="B45" s="62" t="s">
        <v>70</v>
      </c>
      <c r="C45" s="63" t="s">
        <v>65</v>
      </c>
      <c r="D45" s="65" t="s">
        <v>29</v>
      </c>
      <c r="E45" s="57">
        <v>750</v>
      </c>
      <c r="F45" s="5" t="s">
        <v>13</v>
      </c>
      <c r="G45" s="9" t="str">
        <f t="shared" si="1"/>
        <v xml:space="preserve">$   - </v>
      </c>
    </row>
    <row r="46" spans="1:7" ht="20.25" customHeight="1" x14ac:dyDescent="0.25">
      <c r="A46" s="61">
        <f t="shared" si="0"/>
        <v>38</v>
      </c>
      <c r="B46" s="62" t="s">
        <v>66</v>
      </c>
      <c r="C46" s="63" t="s">
        <v>26</v>
      </c>
      <c r="D46" s="65" t="s">
        <v>22</v>
      </c>
      <c r="E46" s="57">
        <v>34</v>
      </c>
      <c r="F46" s="5" t="s">
        <v>13</v>
      </c>
      <c r="G46" s="9" t="str">
        <f t="shared" si="1"/>
        <v xml:space="preserve">$   - </v>
      </c>
    </row>
    <row r="47" spans="1:7" s="66" customFormat="1" ht="16.5" customHeight="1" x14ac:dyDescent="0.25">
      <c r="A47" s="58" t="s">
        <v>71</v>
      </c>
      <c r="B47" s="59"/>
      <c r="C47" s="59"/>
      <c r="D47" s="59"/>
      <c r="E47" s="59"/>
      <c r="F47" s="59"/>
      <c r="G47" s="60"/>
    </row>
    <row r="48" spans="1:7" ht="19.5" customHeight="1" x14ac:dyDescent="0.25">
      <c r="A48" s="61">
        <f>A46+1</f>
        <v>39</v>
      </c>
      <c r="B48" s="64" t="s">
        <v>72</v>
      </c>
      <c r="C48" s="63" t="s">
        <v>61</v>
      </c>
      <c r="D48" s="65" t="s">
        <v>29</v>
      </c>
      <c r="E48" s="57">
        <v>10200</v>
      </c>
      <c r="F48" s="5" t="s">
        <v>13</v>
      </c>
      <c r="G48" s="9" t="str">
        <f t="shared" si="1"/>
        <v xml:space="preserve">$   - </v>
      </c>
    </row>
    <row r="49" spans="1:7" ht="18.75" customHeight="1" x14ac:dyDescent="0.25">
      <c r="A49" s="61">
        <f t="shared" si="0"/>
        <v>40</v>
      </c>
      <c r="B49" s="62" t="s">
        <v>62</v>
      </c>
      <c r="C49" s="63" t="s">
        <v>61</v>
      </c>
      <c r="D49" s="65" t="s">
        <v>17</v>
      </c>
      <c r="E49" s="57">
        <v>7700</v>
      </c>
      <c r="F49" s="5" t="s">
        <v>13</v>
      </c>
      <c r="G49" s="9" t="str">
        <f t="shared" si="1"/>
        <v xml:space="preserve">$   - </v>
      </c>
    </row>
    <row r="50" spans="1:7" ht="21" customHeight="1" x14ac:dyDescent="0.25">
      <c r="A50" s="61">
        <f t="shared" si="0"/>
        <v>41</v>
      </c>
      <c r="B50" s="62" t="s">
        <v>63</v>
      </c>
      <c r="C50" s="63" t="s">
        <v>61</v>
      </c>
      <c r="D50" s="65" t="s">
        <v>17</v>
      </c>
      <c r="E50" s="57">
        <v>610</v>
      </c>
      <c r="F50" s="5" t="s">
        <v>13</v>
      </c>
      <c r="G50" s="9" t="str">
        <f t="shared" si="1"/>
        <v xml:space="preserve">$   - </v>
      </c>
    </row>
    <row r="51" spans="1:7" ht="18.75" customHeight="1" x14ac:dyDescent="0.25">
      <c r="A51" s="61">
        <f t="shared" si="0"/>
        <v>42</v>
      </c>
      <c r="B51" s="62" t="s">
        <v>64</v>
      </c>
      <c r="C51" s="63" t="s">
        <v>65</v>
      </c>
      <c r="D51" s="65" t="s">
        <v>29</v>
      </c>
      <c r="E51" s="57">
        <v>10500</v>
      </c>
      <c r="F51" s="5" t="s">
        <v>13</v>
      </c>
      <c r="G51" s="9" t="str">
        <f t="shared" si="1"/>
        <v xml:space="preserve">$   - </v>
      </c>
    </row>
    <row r="52" spans="1:7" ht="19.5" customHeight="1" x14ac:dyDescent="0.25">
      <c r="A52" s="61">
        <f t="shared" si="0"/>
        <v>43</v>
      </c>
      <c r="B52" s="62" t="s">
        <v>73</v>
      </c>
      <c r="C52" s="63" t="s">
        <v>26</v>
      </c>
      <c r="D52" s="65" t="s">
        <v>22</v>
      </c>
      <c r="E52" s="57">
        <v>38</v>
      </c>
      <c r="F52" s="5" t="s">
        <v>13</v>
      </c>
      <c r="G52" s="9" t="str">
        <f t="shared" si="1"/>
        <v xml:space="preserve">$   - </v>
      </c>
    </row>
    <row r="53" spans="1:7" ht="19.5" customHeight="1" x14ac:dyDescent="0.25">
      <c r="A53" s="61">
        <f t="shared" si="0"/>
        <v>44</v>
      </c>
      <c r="B53" s="62" t="s">
        <v>74</v>
      </c>
      <c r="C53" s="63" t="s">
        <v>26</v>
      </c>
      <c r="D53" s="65" t="s">
        <v>22</v>
      </c>
      <c r="E53" s="57">
        <v>19</v>
      </c>
      <c r="F53" s="5" t="s">
        <v>13</v>
      </c>
      <c r="G53" s="9" t="str">
        <f t="shared" si="1"/>
        <v xml:space="preserve">$   - </v>
      </c>
    </row>
    <row r="54" spans="1:7" s="66" customFormat="1" ht="15" customHeight="1" x14ac:dyDescent="0.25">
      <c r="A54" s="67" t="s">
        <v>75</v>
      </c>
      <c r="B54" s="68"/>
      <c r="C54" s="68"/>
      <c r="D54" s="68"/>
      <c r="E54" s="68"/>
      <c r="F54" s="68"/>
      <c r="G54" s="69"/>
    </row>
    <row r="55" spans="1:7" ht="29.25" customHeight="1" x14ac:dyDescent="0.25">
      <c r="A55" s="61">
        <f>A53+1</f>
        <v>45</v>
      </c>
      <c r="B55" s="64" t="s">
        <v>76</v>
      </c>
      <c r="C55" s="63" t="s">
        <v>61</v>
      </c>
      <c r="D55" s="65" t="s">
        <v>29</v>
      </c>
      <c r="E55" s="57">
        <v>550</v>
      </c>
      <c r="F55" s="5" t="s">
        <v>13</v>
      </c>
      <c r="G55" s="9" t="str">
        <f t="shared" si="1"/>
        <v xml:space="preserve">$   - </v>
      </c>
    </row>
    <row r="56" spans="1:7" ht="21" customHeight="1" x14ac:dyDescent="0.25">
      <c r="A56" s="61">
        <f t="shared" si="0"/>
        <v>46</v>
      </c>
      <c r="B56" s="62" t="s">
        <v>62</v>
      </c>
      <c r="C56" s="63" t="s">
        <v>61</v>
      </c>
      <c r="D56" s="65" t="s">
        <v>17</v>
      </c>
      <c r="E56" s="57">
        <v>600</v>
      </c>
      <c r="F56" s="5" t="s">
        <v>13</v>
      </c>
      <c r="G56" s="9" t="str">
        <f t="shared" si="1"/>
        <v xml:space="preserve">$   - </v>
      </c>
    </row>
    <row r="57" spans="1:7" ht="18.75" customHeight="1" x14ac:dyDescent="0.25">
      <c r="A57" s="61">
        <f t="shared" si="0"/>
        <v>47</v>
      </c>
      <c r="B57" s="62" t="s">
        <v>63</v>
      </c>
      <c r="C57" s="63" t="s">
        <v>61</v>
      </c>
      <c r="D57" s="65" t="s">
        <v>17</v>
      </c>
      <c r="E57" s="57">
        <v>55</v>
      </c>
      <c r="F57" s="5" t="s">
        <v>13</v>
      </c>
      <c r="G57" s="9" t="str">
        <f t="shared" si="1"/>
        <v xml:space="preserve">$   - </v>
      </c>
    </row>
    <row r="58" spans="1:7" ht="20.25" customHeight="1" x14ac:dyDescent="0.25">
      <c r="A58" s="61">
        <f t="shared" si="0"/>
        <v>48</v>
      </c>
      <c r="B58" s="62" t="s">
        <v>64</v>
      </c>
      <c r="C58" s="63" t="s">
        <v>65</v>
      </c>
      <c r="D58" s="65" t="s">
        <v>29</v>
      </c>
      <c r="E58" s="57">
        <v>900</v>
      </c>
      <c r="F58" s="5" t="s">
        <v>13</v>
      </c>
      <c r="G58" s="9" t="str">
        <f t="shared" si="1"/>
        <v xml:space="preserve">$   - </v>
      </c>
    </row>
    <row r="59" spans="1:7" ht="20.25" customHeight="1" x14ac:dyDescent="0.25">
      <c r="A59" s="61">
        <f t="shared" si="0"/>
        <v>49</v>
      </c>
      <c r="B59" s="62" t="s">
        <v>73</v>
      </c>
      <c r="C59" s="63" t="s">
        <v>26</v>
      </c>
      <c r="D59" s="65" t="s">
        <v>22</v>
      </c>
      <c r="E59" s="57">
        <v>56</v>
      </c>
      <c r="F59" s="5" t="s">
        <v>13</v>
      </c>
      <c r="G59" s="9" t="str">
        <f t="shared" si="1"/>
        <v xml:space="preserve">$   - </v>
      </c>
    </row>
    <row r="60" spans="1:7" ht="21" customHeight="1" x14ac:dyDescent="0.25">
      <c r="A60" s="61">
        <f t="shared" si="0"/>
        <v>50</v>
      </c>
      <c r="B60" s="62" t="s">
        <v>74</v>
      </c>
      <c r="C60" s="63" t="s">
        <v>26</v>
      </c>
      <c r="D60" s="65" t="s">
        <v>22</v>
      </c>
      <c r="E60" s="57">
        <v>19</v>
      </c>
      <c r="F60" s="5" t="s">
        <v>13</v>
      </c>
      <c r="G60" s="9" t="str">
        <f t="shared" si="1"/>
        <v xml:space="preserve">$   - </v>
      </c>
    </row>
    <row r="61" spans="1:7" s="66" customFormat="1" ht="17.25" customHeight="1" x14ac:dyDescent="0.25">
      <c r="A61" s="70" t="s">
        <v>77</v>
      </c>
      <c r="B61" s="71"/>
      <c r="C61" s="71"/>
      <c r="D61" s="71"/>
      <c r="E61" s="71"/>
      <c r="F61" s="71"/>
      <c r="G61" s="72"/>
    </row>
    <row r="62" spans="1:7" ht="27.75" customHeight="1" x14ac:dyDescent="0.25">
      <c r="A62" s="61">
        <f>A60+1</f>
        <v>51</v>
      </c>
      <c r="B62" s="64" t="s">
        <v>78</v>
      </c>
      <c r="C62" s="63" t="s">
        <v>79</v>
      </c>
      <c r="D62" s="65" t="s">
        <v>12</v>
      </c>
      <c r="E62" s="57">
        <v>1</v>
      </c>
      <c r="F62" s="5" t="s">
        <v>13</v>
      </c>
      <c r="G62" s="9" t="str">
        <f t="shared" si="1"/>
        <v xml:space="preserve">$   - </v>
      </c>
    </row>
    <row r="63" spans="1:7" s="66" customFormat="1" ht="18" customHeight="1" x14ac:dyDescent="0.25">
      <c r="A63" s="70" t="s">
        <v>80</v>
      </c>
      <c r="B63" s="71"/>
      <c r="C63" s="71"/>
      <c r="D63" s="71"/>
      <c r="E63" s="71"/>
      <c r="F63" s="71"/>
      <c r="G63" s="72"/>
    </row>
    <row r="64" spans="1:7" ht="21" customHeight="1" x14ac:dyDescent="0.25">
      <c r="A64" s="61">
        <f>A62+1</f>
        <v>52</v>
      </c>
      <c r="B64" s="62" t="s">
        <v>81</v>
      </c>
      <c r="C64" s="63" t="s">
        <v>82</v>
      </c>
      <c r="D64" s="65" t="s">
        <v>54</v>
      </c>
      <c r="E64" s="57">
        <v>3</v>
      </c>
      <c r="F64" s="5" t="s">
        <v>13</v>
      </c>
      <c r="G64" s="9" t="str">
        <f t="shared" si="1"/>
        <v xml:space="preserve">$   - </v>
      </c>
    </row>
    <row r="65" spans="1:7" ht="14.5" thickTop="1" x14ac:dyDescent="0.3">
      <c r="A65" s="10"/>
      <c r="B65" s="11"/>
      <c r="C65" s="11"/>
      <c r="D65" s="12"/>
      <c r="E65" s="13"/>
      <c r="F65" s="14"/>
      <c r="G65" s="15"/>
    </row>
    <row r="66" spans="1:7" ht="14" x14ac:dyDescent="0.3">
      <c r="B66" s="36"/>
      <c r="C66" s="36"/>
      <c r="D66" s="37"/>
      <c r="E66" s="38"/>
      <c r="F66" s="47"/>
      <c r="G66" s="48"/>
    </row>
    <row r="67" spans="1:7" ht="15" customHeight="1" x14ac:dyDescent="0.3">
      <c r="A67" s="35" t="s">
        <v>83</v>
      </c>
      <c r="B67" s="25"/>
      <c r="C67" s="25"/>
      <c r="D67" s="37"/>
      <c r="E67" s="38"/>
      <c r="F67" s="41">
        <f>SUM(G6:G64)</f>
        <v>0</v>
      </c>
      <c r="G67" s="42"/>
    </row>
    <row r="68" spans="1:7" ht="21" customHeight="1" x14ac:dyDescent="0.25">
      <c r="A68" s="16"/>
      <c r="B68" s="27"/>
      <c r="C68" s="27"/>
      <c r="D68" s="28"/>
      <c r="E68" s="29"/>
      <c r="F68" s="30"/>
      <c r="G68" s="31"/>
    </row>
    <row r="69" spans="1:7" x14ac:dyDescent="0.25">
      <c r="A69" s="16"/>
      <c r="B69" s="27"/>
      <c r="C69" s="27"/>
      <c r="D69" s="28"/>
      <c r="E69" s="43" t="s">
        <v>84</v>
      </c>
      <c r="F69" s="43"/>
      <c r="G69" s="32"/>
    </row>
    <row r="70" spans="1:7" x14ac:dyDescent="0.25">
      <c r="A70" s="17"/>
      <c r="B70" s="33"/>
      <c r="C70" s="33"/>
      <c r="D70" s="34"/>
      <c r="E70" s="29"/>
      <c r="F70" s="30"/>
      <c r="G70" s="31"/>
    </row>
    <row r="72" spans="1:7" ht="13" x14ac:dyDescent="0.3">
      <c r="A72" s="1"/>
    </row>
    <row r="73" spans="1:7" x14ac:dyDescent="0.25">
      <c r="A73" s="2"/>
      <c r="B73" s="40"/>
      <c r="C73" s="40"/>
      <c r="D73" s="40"/>
      <c r="E73" s="40"/>
      <c r="F73" s="18"/>
      <c r="G73" s="18"/>
    </row>
    <row r="74" spans="1:7" x14ac:dyDescent="0.25">
      <c r="A74" s="2"/>
      <c r="B74" s="40"/>
      <c r="C74" s="40"/>
      <c r="D74" s="40"/>
      <c r="E74" s="40"/>
      <c r="F74" s="18"/>
      <c r="G74" s="18"/>
    </row>
    <row r="75" spans="1:7" x14ac:dyDescent="0.25">
      <c r="A75" s="2"/>
      <c r="B75" s="40"/>
      <c r="C75" s="40"/>
      <c r="D75" s="40"/>
      <c r="E75" s="40"/>
      <c r="F75" s="18"/>
      <c r="G75" s="18"/>
    </row>
    <row r="76" spans="1:7" x14ac:dyDescent="0.25">
      <c r="A76" s="2"/>
      <c r="B76" s="40"/>
      <c r="C76" s="40"/>
      <c r="D76" s="40"/>
      <c r="E76" s="40"/>
      <c r="F76" s="18"/>
      <c r="G76" s="18"/>
    </row>
    <row r="77" spans="1:7" x14ac:dyDescent="0.25">
      <c r="A77" s="2"/>
      <c r="B77" s="40"/>
      <c r="C77" s="40"/>
      <c r="D77" s="40"/>
      <c r="E77" s="40"/>
      <c r="F77" s="18"/>
      <c r="G77" s="18"/>
    </row>
    <row r="78" spans="1:7" x14ac:dyDescent="0.25">
      <c r="A78" s="2"/>
      <c r="B78" s="40"/>
      <c r="C78" s="40"/>
      <c r="D78" s="40"/>
      <c r="E78" s="40"/>
      <c r="F78" s="18"/>
      <c r="G78" s="18"/>
    </row>
    <row r="79" spans="1:7" x14ac:dyDescent="0.25">
      <c r="A79" s="2"/>
      <c r="B79" s="40"/>
      <c r="C79" s="40"/>
      <c r="D79" s="40"/>
      <c r="E79" s="40"/>
      <c r="F79" s="18"/>
      <c r="G79" s="18"/>
    </row>
    <row r="80" spans="1:7" x14ac:dyDescent="0.25">
      <c r="A80" s="2"/>
      <c r="B80" s="40"/>
      <c r="C80" s="40"/>
      <c r="D80" s="40"/>
      <c r="E80" s="40"/>
      <c r="F80" s="18"/>
      <c r="G80" s="18"/>
    </row>
    <row r="81" spans="1:7" x14ac:dyDescent="0.25">
      <c r="A81" s="2"/>
      <c r="B81" s="40"/>
      <c r="C81" s="40"/>
      <c r="D81" s="40"/>
      <c r="E81" s="40"/>
      <c r="F81" s="18"/>
      <c r="G81" s="18"/>
    </row>
    <row r="82" spans="1:7" x14ac:dyDescent="0.25">
      <c r="A82" s="2"/>
      <c r="B82" s="40"/>
      <c r="C82" s="40"/>
      <c r="D82" s="40"/>
      <c r="E82" s="40"/>
      <c r="F82" s="18"/>
      <c r="G82" s="18"/>
    </row>
    <row r="83" spans="1:7" x14ac:dyDescent="0.25">
      <c r="A83" s="2"/>
      <c r="B83" s="40"/>
      <c r="C83" s="40"/>
      <c r="D83" s="40"/>
      <c r="E83" s="40"/>
      <c r="F83" s="18"/>
      <c r="G83" s="18"/>
    </row>
    <row r="84" spans="1:7" x14ac:dyDescent="0.25">
      <c r="A84" s="2"/>
      <c r="B84" s="40"/>
      <c r="C84" s="40"/>
      <c r="D84" s="40"/>
      <c r="E84" s="40"/>
      <c r="F84" s="18"/>
      <c r="G84" s="18"/>
    </row>
    <row r="85" spans="1:7" x14ac:dyDescent="0.25">
      <c r="A85" s="2"/>
      <c r="B85" s="40"/>
      <c r="C85" s="40"/>
      <c r="D85" s="40"/>
      <c r="E85" s="40"/>
      <c r="F85" s="18"/>
      <c r="G85" s="18"/>
    </row>
    <row r="86" spans="1:7" x14ac:dyDescent="0.25">
      <c r="A86" s="2"/>
      <c r="B86" s="40"/>
      <c r="C86" s="40"/>
      <c r="D86" s="40"/>
      <c r="E86" s="40"/>
      <c r="F86" s="18"/>
      <c r="G86" s="18"/>
    </row>
    <row r="87" spans="1:7" x14ac:dyDescent="0.25">
      <c r="A87" s="2"/>
      <c r="B87" s="40"/>
      <c r="C87" s="40"/>
      <c r="D87" s="40"/>
      <c r="E87" s="40"/>
      <c r="F87" s="18"/>
      <c r="G87" s="18"/>
    </row>
    <row r="88" spans="1:7" x14ac:dyDescent="0.25">
      <c r="A88" s="2"/>
      <c r="B88" s="40"/>
      <c r="C88" s="40"/>
      <c r="D88" s="40"/>
      <c r="E88" s="40"/>
      <c r="F88" s="18"/>
      <c r="G88" s="18"/>
    </row>
    <row r="89" spans="1:7" x14ac:dyDescent="0.25">
      <c r="A89" s="2"/>
      <c r="B89" s="40"/>
      <c r="C89" s="40"/>
      <c r="D89" s="40"/>
      <c r="E89" s="40"/>
      <c r="F89" s="18"/>
      <c r="G89" s="18"/>
    </row>
    <row r="90" spans="1:7" x14ac:dyDescent="0.25">
      <c r="A90" s="2"/>
      <c r="B90" s="40"/>
      <c r="C90" s="40"/>
      <c r="D90" s="40"/>
      <c r="E90" s="40"/>
      <c r="F90" s="18"/>
      <c r="G90" s="18"/>
    </row>
  </sheetData>
  <sheetProtection algorithmName="SHA-512" hashValue="4RillUUQerqekXfIF8mIjZEjA5u3Six4yDKzhiFxtBCd80zFrmy1XrqYajSwYmeZJ5BABIhV2/NKLg54azTBgA==" saltValue="aTMEwfu+z10M3hNHxHV+GQ==" spinCount="100000" sheet="1" objects="1" scenarios="1"/>
  <mergeCells count="32">
    <mergeCell ref="A2:B2"/>
    <mergeCell ref="C1:D1"/>
    <mergeCell ref="A1:B1"/>
    <mergeCell ref="F66:G66"/>
    <mergeCell ref="A3:B3"/>
    <mergeCell ref="A7:G7"/>
    <mergeCell ref="A34:G34"/>
    <mergeCell ref="A41:G41"/>
    <mergeCell ref="A47:G47"/>
    <mergeCell ref="A54:G54"/>
    <mergeCell ref="A61:G61"/>
    <mergeCell ref="A63:G63"/>
    <mergeCell ref="F67:G67"/>
    <mergeCell ref="E69:F69"/>
    <mergeCell ref="B73:E73"/>
    <mergeCell ref="B81:E81"/>
    <mergeCell ref="B89:E89"/>
    <mergeCell ref="B82:E82"/>
    <mergeCell ref="B77:E77"/>
    <mergeCell ref="B78:E78"/>
    <mergeCell ref="B79:E79"/>
    <mergeCell ref="B80:E80"/>
    <mergeCell ref="B74:E74"/>
    <mergeCell ref="B75:E75"/>
    <mergeCell ref="B76:E76"/>
    <mergeCell ref="B90:E90"/>
    <mergeCell ref="B83:E83"/>
    <mergeCell ref="B84:E84"/>
    <mergeCell ref="B87:E87"/>
    <mergeCell ref="B88:E88"/>
    <mergeCell ref="B86:E86"/>
    <mergeCell ref="B85:E8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 F8:F33 F35:F40 F42:F46 F48:F53 F55:F60 F62 F6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6" fitToHeight="0" orientation="portrait" r:id="rId1"/>
  <headerFooter alignWithMargins="0">
    <oddHeader xml:space="preserve">&amp;LThe City of Winnipeg
Tender No.107-2025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6" max="6" man="1"/>
  </rowBreaks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5B71D569E32479FE14C9DB83F3C59" ma:contentTypeVersion="15" ma:contentTypeDescription="Create a new document." ma:contentTypeScope="" ma:versionID="c8fa486fc9e872d610b59a60b06b2f9e">
  <xsd:schema xmlns:xsd="http://www.w3.org/2001/XMLSchema" xmlns:xs="http://www.w3.org/2001/XMLSchema" xmlns:p="http://schemas.microsoft.com/office/2006/metadata/properties" xmlns:ns1="http://schemas.microsoft.com/sharepoint/v3" xmlns:ns2="fa6eb2af-8814-484a-9510-0ea16c91f050" xmlns:ns3="5db0805a-4f8c-4e13-91fd-ad55d288ad9b" targetNamespace="http://schemas.microsoft.com/office/2006/metadata/properties" ma:root="true" ma:fieldsID="984bae871afe6cd71e837c1454a4b006" ns1:_="" ns2:_="" ns3:_="">
    <xsd:import namespace="http://schemas.microsoft.com/sharepoint/v3"/>
    <xsd:import namespace="fa6eb2af-8814-484a-9510-0ea16c91f050"/>
    <xsd:import namespace="5db0805a-4f8c-4e13-91fd-ad55d288ad9b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eb2af-8814-484a-9510-0ea16c91f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0805a-4f8c-4e13-91fd-ad55d288a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8039f25-2ffb-420b-8ddc-db2faa91654b}" ma:internalName="TaxCatchAll" ma:showField="CatchAllData" ma:web="5db0805a-4f8c-4e13-91fd-ad55d288a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6eb2af-8814-484a-9510-0ea16c91f050">
      <Terms xmlns="http://schemas.microsoft.com/office/infopath/2007/PartnerControls"/>
    </lcf76f155ced4ddcb4097134ff3c332f>
    <URL xmlns="http://schemas.microsoft.com/sharepoint/v3">
      <Url xsi:nil="true"/>
      <Description xsi:nil="true"/>
    </URL>
    <TaxCatchAll xmlns="5db0805a-4f8c-4e13-91fd-ad55d288ad9b" xsi:nil="true"/>
  </documentManagement>
</p:properties>
</file>

<file path=customXml/itemProps1.xml><?xml version="1.0" encoding="utf-8"?>
<ds:datastoreItem xmlns:ds="http://schemas.openxmlformats.org/officeDocument/2006/customXml" ds:itemID="{A9360C6B-8EE1-4CFF-BBF4-91EB3A969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a6eb2af-8814-484a-9510-0ea16c91f050"/>
    <ds:schemaRef ds:uri="5db0805a-4f8c-4e13-91fd-ad55d288a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C9068-A6C6-4D46-B74F-107D308E03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54F0E-E59E-4928-B1A2-EF2EB216B7EB}">
  <ds:schemaRefs>
    <ds:schemaRef ds:uri="http://schemas.openxmlformats.org/package/2006/metadata/core-properties"/>
    <ds:schemaRef ds:uri="fa6eb2af-8814-484a-9510-0ea16c91f050"/>
    <ds:schemaRef ds:uri="http://schemas.microsoft.com/office/2006/documentManagement/types"/>
    <ds:schemaRef ds:uri="http://schemas.microsoft.com/office/infopath/2007/PartnerControls"/>
    <ds:schemaRef ds:uri="5db0805a-4f8c-4e13-91fd-ad55d288ad9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cp:lastPrinted>2025-03-31T18:21:40Z</cp:lastPrinted>
  <dcterms:created xsi:type="dcterms:W3CDTF">1999-10-18T14:40:40Z</dcterms:created>
  <dcterms:modified xsi:type="dcterms:W3CDTF">2025-04-04T20:26:52Z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0x0101006095B71D569E32479FE14C9DB83F3C59</vt:lpwstr>
  </property>
  <property fmtid="{D5CDD505-2E9C-101B-9397-08002B2CF9AE}" pid="3" name="MediaServiceImageTags">
    <vt:lpwstr/>
  </property>
</Properties>
</file>